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TRANSPARENCIA\2024\3ER TRIM\"/>
    </mc:Choice>
  </mc:AlternateContent>
  <bookViews>
    <workbookView xWindow="28680" yWindow="-120" windowWidth="29040" windowHeight="15720" tabRatio="885"/>
  </bookViews>
  <sheets>
    <sheet name="COG" sheetId="6" r:id="rId1"/>
  </sheets>
  <definedNames>
    <definedName name="_xlnm._FilterDatabase" localSheetId="0" hidden="1">COG!$A$3:$G$76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<sst xmlns="http://schemas.openxmlformats.org/spreadsheetml/2006/main" count="85" uniqueCount="85">
  <si>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</si>
  <si>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</si>
  <si>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</si>
  <si>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</si>
  <si>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</si>
  <si>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</si>
  <si>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</si>
  <si>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</si>
  <si>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</si>
  <si>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</si>
  <si>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</si>
  <si>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</si>
  <si>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</si>
  <si>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</si>
  <si>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</si>
  <si>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</si>
  <si>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</si>
  <si>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</si>
  <si>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</si>
  <si>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</si>
  <si>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</si>
  <si>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</si>
  <si>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</si>
  <si>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</si>
  <si>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</si>
  <si>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</si>
  <si>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</si>
  <si>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</si>
  <si>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</si>
  <si>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</si>
  <si>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</si>
  <si>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</si>
  <si>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</si>
  <si>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</si>
  <si>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</si>
  <si>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</si>
  <si>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</si>
  <si>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</si>
  <si>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</si>
  <si>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</si>
  <si>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</si>
  <si>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</si>
  <si>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</si>
  <si>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</si>
  <si>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</si>
  <si>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</si>
  <si>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</si>
  <si>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</si>
  <si>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</si>
  <si>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</si>
  <si>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</si>
  <si>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</si>
  <si>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</si>
  <si>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</si>
  <si>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</si>
  <si>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</si>
  <si>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</si>
  <si>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</si>
  <si>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</si>
  <si>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</si>
  <si>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</si>
  <si>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</si>
  <si>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</si>
  <si>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</si>
  <si>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</si>
  <si>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</si>
  <si>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</si>
  <si>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</si>
  <si>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</si>
  <si>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</si>
  <si>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</si>
  <si>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</si>
  <si>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</si>
  <si>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</si>
  <si>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</si>
  <si>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</si>
  <si>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</si>
  <si>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</si>
  <si>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</si>
  <si>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</si>
  <si>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</si>
  <si>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</si>
  <si>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</si>
  <si>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</si>
  <si>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Junta Municipal de Agua Potable y Alcantarillado de Acámbaro, Gto.
Estado Analítico del Ejercicio del Presupuesto de Egresos
Clasificación por Objeto del Gasto (Capítulo y Concepto)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</si>
</sst>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1219200</xdr:colOff>
      <xdr:row>81</xdr:row>
      <xdr:rowOff>38100</xdr:rowOff>
    </xdr:from>
    <xdr:to>
      <xdr:col>0</xdr:col>
      <xdr:colOff>3560553</xdr:colOff>
      <xdr:row>90</xdr:row>
      <xdr:rowOff>28574</xdr:rowOff>
    </xdr:to>
    <xdr:sp macro="" textlink="">
      <xdr:nvSpPr>
        <xdr:cNvPr id="2" name="CuadroTexto 1"/>
        <xdr:cNvSpPr txBox="1"/>
      </xdr:nvSpPr>
      <xdr:spPr>
        <a:xfrm>
          <a:off x="1219200" y="12268200"/>
          <a:ext cx="234135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1000125</xdr:colOff>
      <xdr:row>81</xdr:row>
      <xdr:rowOff>57150</xdr:rowOff>
    </xdr:from>
    <xdr:to>
      <xdr:col>5</xdr:col>
      <xdr:colOff>447675</xdr:colOff>
      <xdr:row>89</xdr:row>
      <xdr:rowOff>121309</xdr:rowOff>
    </xdr:to>
    <xdr:sp macro="" textlink="">
      <xdr:nvSpPr>
        <xdr:cNvPr id="3" name="CuadroTexto 2"/>
        <xdr:cNvSpPr txBox="1"/>
      </xdr:nvSpPr>
      <xdr:spPr>
        <a:xfrm>
          <a:off x="5638800" y="12287250"/>
          <a:ext cx="267652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32404273.98</v>
      </c>
      <c r="C5" s="8">
        <f>SUM(C6:C12)</f>
        <v>781766.46</v>
      </c>
      <c r="D5" s="8">
        <f>B5+C5</f>
        <v>33186040.440000001</v>
      </c>
      <c r="E5" s="8">
        <f>SUM(E6:E12)</f>
        <v>22858589.889999997</v>
      </c>
      <c r="F5" s="8">
        <f>SUM(F6:F12)</f>
        <v>22967823.899999999</v>
      </c>
      <c r="G5" s="8">
        <f>D5-E5</f>
        <v>10327450.550000004</v>
      </c>
    </row>
    <row r="6" spans="1:8" x14ac:dyDescent="0.2">
      <c r="A6" s="14" t="s">
        <v>20</v>
      </c>
      <c r="B6" s="5">
        <v>18545414.649999999</v>
      </c>
      <c r="C6" s="5">
        <v>0</v>
      </c>
      <c r="D6" s="5">
        <f t="shared" ref="D6:D69" si="0">B6+C6</f>
        <v>18545414.649999999</v>
      </c>
      <c r="E6" s="5">
        <v>13158231.439999999</v>
      </c>
      <c r="F6" s="5">
        <v>13158231.439999999</v>
      </c>
      <c r="G6" s="5">
        <f t="shared" ref="G6:G69" si="1">D6-E6</f>
        <v>5387183.209999999</v>
      </c>
      <c r="H6" s="6">
        <v>1100</v>
      </c>
    </row>
    <row r="7" spans="1:8" x14ac:dyDescent="0.2">
      <c r="A7" s="14" t="s">
        <v>21</v>
      </c>
      <c r="B7" s="5">
        <v>2228690.13</v>
      </c>
      <c r="C7" s="5">
        <v>-360000</v>
      </c>
      <c r="D7" s="5">
        <f t="shared" si="0"/>
        <v>1868690.13</v>
      </c>
      <c r="E7" s="5">
        <v>1235033.6100000001</v>
      </c>
      <c r="F7" s="5">
        <v>1235033.6100000001</v>
      </c>
      <c r="G7" s="5">
        <f t="shared" si="1"/>
        <v>633656.51999999979</v>
      </c>
      <c r="H7" s="6">
        <v>1200</v>
      </c>
    </row>
    <row r="8" spans="1:8" x14ac:dyDescent="0.2">
      <c r="A8" s="14" t="s">
        <v>22</v>
      </c>
      <c r="B8" s="5">
        <v>3100518.73</v>
      </c>
      <c r="C8" s="5">
        <v>-303500</v>
      </c>
      <c r="D8" s="5">
        <f t="shared" si="0"/>
        <v>2797018.73</v>
      </c>
      <c r="E8" s="5">
        <v>626324.79</v>
      </c>
      <c r="F8" s="5">
        <v>626324.79</v>
      </c>
      <c r="G8" s="5">
        <f t="shared" si="1"/>
        <v>2170693.94</v>
      </c>
      <c r="H8" s="6">
        <v>1300</v>
      </c>
    </row>
    <row r="9" spans="1:8" x14ac:dyDescent="0.2">
      <c r="A9" s="14" t="s">
        <v>1</v>
      </c>
      <c r="B9" s="5">
        <v>4498297.8</v>
      </c>
      <c r="C9" s="5">
        <v>7500</v>
      </c>
      <c r="D9" s="5">
        <f t="shared" si="0"/>
        <v>4505797.8</v>
      </c>
      <c r="E9" s="5">
        <v>3597597.42</v>
      </c>
      <c r="F9" s="5">
        <v>3597597.42</v>
      </c>
      <c r="G9" s="5">
        <f t="shared" si="1"/>
        <v>908200.37999999989</v>
      </c>
      <c r="H9" s="6">
        <v>1400</v>
      </c>
    </row>
    <row r="10" spans="1:8" x14ac:dyDescent="0.2">
      <c r="A10" s="14" t="s">
        <v>23</v>
      </c>
      <c r="B10" s="5">
        <v>3504000</v>
      </c>
      <c r="C10" s="5">
        <v>1437766.46</v>
      </c>
      <c r="D10" s="5">
        <f t="shared" si="0"/>
        <v>4941766.46</v>
      </c>
      <c r="E10" s="5">
        <v>3982835.81</v>
      </c>
      <c r="F10" s="5">
        <v>4092069.82</v>
      </c>
      <c r="G10" s="5">
        <f t="shared" si="1"/>
        <v>958930.64999999991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527352.67000000004</v>
      </c>
      <c r="C12" s="5">
        <v>0</v>
      </c>
      <c r="D12" s="5">
        <f t="shared" si="0"/>
        <v>527352.67000000004</v>
      </c>
      <c r="E12" s="5">
        <v>258566.82</v>
      </c>
      <c r="F12" s="5">
        <v>258566.82</v>
      </c>
      <c r="G12" s="5">
        <f t="shared" si="1"/>
        <v>268785.85000000003</v>
      </c>
      <c r="H12" s="6">
        <v>1700</v>
      </c>
    </row>
    <row r="13" spans="1:8" x14ac:dyDescent="0.2">
      <c r="A13" s="12" t="s">
        <v>79</v>
      </c>
      <c r="B13" s="9">
        <f>SUM(B14:B22)</f>
        <v>5876604.3000000007</v>
      </c>
      <c r="C13" s="9">
        <f>SUM(C14:C22)</f>
        <v>2822960.36</v>
      </c>
      <c r="D13" s="9">
        <f t="shared" si="0"/>
        <v>8699564.6600000001</v>
      </c>
      <c r="E13" s="9">
        <f>SUM(E14:E22)</f>
        <v>7400904.3600000003</v>
      </c>
      <c r="F13" s="9">
        <f>SUM(F14:F22)</f>
        <v>7272208.6500000004</v>
      </c>
      <c r="G13" s="9">
        <f t="shared" si="1"/>
        <v>1298660.2999999998</v>
      </c>
      <c r="H13" s="13">
        <v>0</v>
      </c>
    </row>
    <row r="14" spans="1:8" x14ac:dyDescent="0.2">
      <c r="A14" s="14" t="s">
        <v>25</v>
      </c>
      <c r="B14" s="5">
        <v>706802.86</v>
      </c>
      <c r="C14" s="5">
        <v>-175304.5</v>
      </c>
      <c r="D14" s="5">
        <f t="shared" si="0"/>
        <v>531498.36</v>
      </c>
      <c r="E14" s="5">
        <v>221069.73</v>
      </c>
      <c r="F14" s="5">
        <v>221479.72</v>
      </c>
      <c r="G14" s="5">
        <f t="shared" si="1"/>
        <v>310428.63</v>
      </c>
      <c r="H14" s="6">
        <v>2100</v>
      </c>
    </row>
    <row r="15" spans="1:8" x14ac:dyDescent="0.2">
      <c r="A15" s="14" t="s">
        <v>26</v>
      </c>
      <c r="B15" s="5">
        <v>145163.04999999999</v>
      </c>
      <c r="C15" s="5">
        <v>-60700</v>
      </c>
      <c r="D15" s="5">
        <f t="shared" si="0"/>
        <v>84463.049999999988</v>
      </c>
      <c r="E15" s="5">
        <v>27776.93</v>
      </c>
      <c r="F15" s="5">
        <v>28473.919999999998</v>
      </c>
      <c r="G15" s="5">
        <f t="shared" si="1"/>
        <v>56686.119999999988</v>
      </c>
      <c r="H15" s="6">
        <v>2200</v>
      </c>
    </row>
    <row r="16" spans="1:8" x14ac:dyDescent="0.2">
      <c r="A16" s="14" t="s">
        <v>27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5">
        <v>1492830.5</v>
      </c>
      <c r="C17" s="5">
        <v>919323.86</v>
      </c>
      <c r="D17" s="5">
        <f t="shared" si="0"/>
        <v>2412154.36</v>
      </c>
      <c r="E17" s="5">
        <v>2202220.6</v>
      </c>
      <c r="F17" s="5">
        <v>2186505.42</v>
      </c>
      <c r="G17" s="5">
        <f t="shared" si="1"/>
        <v>209933.75999999978</v>
      </c>
      <c r="H17" s="6">
        <v>2400</v>
      </c>
    </row>
    <row r="18" spans="1:8" x14ac:dyDescent="0.2">
      <c r="A18" s="14" t="s">
        <v>29</v>
      </c>
      <c r="B18" s="5">
        <v>2160310.29</v>
      </c>
      <c r="C18" s="5">
        <v>13782</v>
      </c>
      <c r="D18" s="5">
        <f t="shared" si="0"/>
        <v>2174092.29</v>
      </c>
      <c r="E18" s="5">
        <v>2125865.5099999998</v>
      </c>
      <c r="F18" s="5">
        <v>2068265.51</v>
      </c>
      <c r="G18" s="5">
        <f t="shared" si="1"/>
        <v>48226.780000000261</v>
      </c>
      <c r="H18" s="6">
        <v>2500</v>
      </c>
    </row>
    <row r="19" spans="1:8" x14ac:dyDescent="0.2">
      <c r="A19" s="14" t="s">
        <v>30</v>
      </c>
      <c r="B19" s="5">
        <v>0</v>
      </c>
      <c r="C19" s="5">
        <v>2000959</v>
      </c>
      <c r="D19" s="5">
        <f t="shared" si="0"/>
        <v>2000959</v>
      </c>
      <c r="E19" s="5">
        <v>1564616.53</v>
      </c>
      <c r="F19" s="5">
        <v>1506114.77</v>
      </c>
      <c r="G19" s="5">
        <f t="shared" si="1"/>
        <v>436342.47</v>
      </c>
      <c r="H19" s="6">
        <v>2600</v>
      </c>
    </row>
    <row r="20" spans="1:8" x14ac:dyDescent="0.2">
      <c r="A20" s="14" t="s">
        <v>31</v>
      </c>
      <c r="B20" s="5">
        <v>517719.2</v>
      </c>
      <c r="C20" s="5">
        <v>82000</v>
      </c>
      <c r="D20" s="5">
        <f t="shared" si="0"/>
        <v>599719.19999999995</v>
      </c>
      <c r="E20" s="5">
        <v>587730.66</v>
      </c>
      <c r="F20" s="5">
        <v>588480.66</v>
      </c>
      <c r="G20" s="5">
        <f t="shared" si="1"/>
        <v>11988.539999999921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853778.4</v>
      </c>
      <c r="C22" s="5">
        <v>42900</v>
      </c>
      <c r="D22" s="5">
        <f t="shared" si="0"/>
        <v>896678.40000000002</v>
      </c>
      <c r="E22" s="5">
        <v>671624.4</v>
      </c>
      <c r="F22" s="5">
        <v>672888.65</v>
      </c>
      <c r="G22" s="5">
        <f t="shared" si="1"/>
        <v>225054</v>
      </c>
      <c r="H22" s="6">
        <v>2900</v>
      </c>
    </row>
    <row r="23" spans="1:8" x14ac:dyDescent="0.2">
      <c r="A23" s="12" t="s">
        <v>17</v>
      </c>
      <c r="B23" s="9">
        <f>SUM(B24:B32)</f>
        <v>16518338.949999999</v>
      </c>
      <c r="C23" s="9">
        <f>SUM(C24:C32)</f>
        <v>4858344.59</v>
      </c>
      <c r="D23" s="9">
        <f t="shared" si="0"/>
        <v>21376683.539999999</v>
      </c>
      <c r="E23" s="9">
        <f>SUM(E24:E32)</f>
        <v>15362981.199999999</v>
      </c>
      <c r="F23" s="9">
        <f>SUM(F24:F32)</f>
        <v>15354464.560000002</v>
      </c>
      <c r="G23" s="9">
        <f t="shared" si="1"/>
        <v>6013702.3399999999</v>
      </c>
      <c r="H23" s="13">
        <v>0</v>
      </c>
    </row>
    <row r="24" spans="1:8" x14ac:dyDescent="0.2">
      <c r="A24" s="14" t="s">
        <v>34</v>
      </c>
      <c r="B24" s="5">
        <v>9697432.2799999993</v>
      </c>
      <c r="C24" s="5">
        <v>1778187.9</v>
      </c>
      <c r="D24" s="5">
        <f t="shared" si="0"/>
        <v>11475620.18</v>
      </c>
      <c r="E24" s="5">
        <v>8654258.1600000001</v>
      </c>
      <c r="F24" s="5">
        <v>8654452.5700000003</v>
      </c>
      <c r="G24" s="5">
        <f t="shared" si="1"/>
        <v>2821362.0199999996</v>
      </c>
      <c r="H24" s="6">
        <v>3100</v>
      </c>
    </row>
    <row r="25" spans="1:8" x14ac:dyDescent="0.2">
      <c r="A25" s="14" t="s">
        <v>35</v>
      </c>
      <c r="B25" s="5">
        <v>288352.3</v>
      </c>
      <c r="C25" s="5">
        <v>70920</v>
      </c>
      <c r="D25" s="5">
        <f t="shared" si="0"/>
        <v>359272.3</v>
      </c>
      <c r="E25" s="5">
        <v>284602.74</v>
      </c>
      <c r="F25" s="5">
        <v>284602.74</v>
      </c>
      <c r="G25" s="5">
        <f t="shared" si="1"/>
        <v>74669.56</v>
      </c>
      <c r="H25" s="6">
        <v>3200</v>
      </c>
    </row>
    <row r="26" spans="1:8" x14ac:dyDescent="0.2">
      <c r="A26" s="14" t="s">
        <v>36</v>
      </c>
      <c r="B26" s="5">
        <v>903249.26</v>
      </c>
      <c r="C26" s="5">
        <v>1790508.39</v>
      </c>
      <c r="D26" s="5">
        <f t="shared" si="0"/>
        <v>2693757.65</v>
      </c>
      <c r="E26" s="5">
        <v>1103124.47</v>
      </c>
      <c r="F26" s="5">
        <v>1098576.04</v>
      </c>
      <c r="G26" s="5">
        <f t="shared" si="1"/>
        <v>1590633.18</v>
      </c>
      <c r="H26" s="6">
        <v>3300</v>
      </c>
    </row>
    <row r="27" spans="1:8" x14ac:dyDescent="0.2">
      <c r="A27" s="14" t="s">
        <v>37</v>
      </c>
      <c r="B27" s="5">
        <v>610790</v>
      </c>
      <c r="C27" s="5">
        <v>48000</v>
      </c>
      <c r="D27" s="5">
        <f t="shared" si="0"/>
        <v>658790</v>
      </c>
      <c r="E27" s="5">
        <v>284681.36</v>
      </c>
      <c r="F27" s="5">
        <v>284718.36</v>
      </c>
      <c r="G27" s="5">
        <f t="shared" si="1"/>
        <v>374108.64</v>
      </c>
      <c r="H27" s="6">
        <v>3400</v>
      </c>
    </row>
    <row r="28" spans="1:8" x14ac:dyDescent="0.2">
      <c r="A28" s="14" t="s">
        <v>38</v>
      </c>
      <c r="B28" s="5">
        <v>334358.59999999998</v>
      </c>
      <c r="C28" s="5">
        <v>83132.800000000003</v>
      </c>
      <c r="D28" s="5">
        <f t="shared" si="0"/>
        <v>417491.39999999997</v>
      </c>
      <c r="E28" s="5">
        <v>255313.06</v>
      </c>
      <c r="F28" s="5">
        <v>249863.06</v>
      </c>
      <c r="G28" s="5">
        <f t="shared" si="1"/>
        <v>162178.33999999997</v>
      </c>
      <c r="H28" s="6">
        <v>3500</v>
      </c>
    </row>
    <row r="29" spans="1:8" x14ac:dyDescent="0.2">
      <c r="A29" s="14" t="s">
        <v>39</v>
      </c>
      <c r="B29" s="5">
        <v>122003.5</v>
      </c>
      <c r="C29" s="5">
        <v>-46304.5</v>
      </c>
      <c r="D29" s="5">
        <f t="shared" si="0"/>
        <v>75699</v>
      </c>
      <c r="E29" s="5">
        <v>31750</v>
      </c>
      <c r="F29" s="5">
        <v>29750</v>
      </c>
      <c r="G29" s="5">
        <f t="shared" si="1"/>
        <v>43949</v>
      </c>
      <c r="H29" s="6">
        <v>3600</v>
      </c>
    </row>
    <row r="30" spans="1:8" x14ac:dyDescent="0.2">
      <c r="A30" s="14" t="s">
        <v>40</v>
      </c>
      <c r="B30" s="5">
        <v>163820.95000000001</v>
      </c>
      <c r="C30" s="5">
        <v>-29500</v>
      </c>
      <c r="D30" s="5">
        <f t="shared" si="0"/>
        <v>134320.95000000001</v>
      </c>
      <c r="E30" s="5">
        <v>32320.35</v>
      </c>
      <c r="F30" s="5">
        <v>32436.73</v>
      </c>
      <c r="G30" s="5">
        <f t="shared" si="1"/>
        <v>102000.6</v>
      </c>
      <c r="H30" s="6">
        <v>3700</v>
      </c>
    </row>
    <row r="31" spans="1:8" x14ac:dyDescent="0.2">
      <c r="A31" s="14" t="s">
        <v>41</v>
      </c>
      <c r="B31" s="5">
        <v>275834</v>
      </c>
      <c r="C31" s="5">
        <v>20000</v>
      </c>
      <c r="D31" s="5">
        <f t="shared" si="0"/>
        <v>295834</v>
      </c>
      <c r="E31" s="5">
        <v>74398.009999999995</v>
      </c>
      <c r="F31" s="5">
        <v>75932.009999999995</v>
      </c>
      <c r="G31" s="5">
        <f t="shared" si="1"/>
        <v>221435.99</v>
      </c>
      <c r="H31" s="6">
        <v>3800</v>
      </c>
    </row>
    <row r="32" spans="1:8" x14ac:dyDescent="0.2">
      <c r="A32" s="14" t="s">
        <v>0</v>
      </c>
      <c r="B32" s="5">
        <v>4122498.06</v>
      </c>
      <c r="C32" s="5">
        <v>1143400</v>
      </c>
      <c r="D32" s="5">
        <f t="shared" si="0"/>
        <v>5265898.0600000005</v>
      </c>
      <c r="E32" s="5">
        <v>4642533.05</v>
      </c>
      <c r="F32" s="5">
        <v>4644133.05</v>
      </c>
      <c r="G32" s="5">
        <f t="shared" si="1"/>
        <v>623365.01000000071</v>
      </c>
      <c r="H32" s="6">
        <v>3900</v>
      </c>
    </row>
    <row r="33" spans="1:8" x14ac:dyDescent="0.2">
      <c r="A33" s="12" t="s">
        <v>80</v>
      </c>
      <c r="B33" s="9">
        <f>SUM(B34:B42)</f>
        <v>0</v>
      </c>
      <c r="C33" s="9">
        <f>SUM(C34:C42)</f>
        <v>342793.19</v>
      </c>
      <c r="D33" s="9">
        <f t="shared" si="0"/>
        <v>342793.19</v>
      </c>
      <c r="E33" s="9">
        <f>SUM(E34:E42)</f>
        <v>342793.19</v>
      </c>
      <c r="F33" s="9">
        <f>SUM(F34:F42)</f>
        <v>342793.19</v>
      </c>
      <c r="G33" s="9">
        <f t="shared" si="1"/>
        <v>0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342793.19</v>
      </c>
      <c r="D35" s="5">
        <f t="shared" si="0"/>
        <v>342793.19</v>
      </c>
      <c r="E35" s="5">
        <v>342793.19</v>
      </c>
      <c r="F35" s="5">
        <v>342793.19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0</v>
      </c>
      <c r="C37" s="5">
        <v>0</v>
      </c>
      <c r="D37" s="5">
        <f t="shared" si="0"/>
        <v>0</v>
      </c>
      <c r="E37" s="5">
        <v>0</v>
      </c>
      <c r="F37" s="5">
        <v>0</v>
      </c>
      <c r="G37" s="5">
        <f t="shared" si="1"/>
        <v>0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212265.77</v>
      </c>
      <c r="C43" s="9">
        <f>SUM(C44:C52)</f>
        <v>4194427.18</v>
      </c>
      <c r="D43" s="9">
        <f t="shared" si="0"/>
        <v>4406692.9499999993</v>
      </c>
      <c r="E43" s="9">
        <f>SUM(E44:E52)</f>
        <v>3871832.66</v>
      </c>
      <c r="F43" s="9">
        <f>SUM(F44:F52)</f>
        <v>3871832.66</v>
      </c>
      <c r="G43" s="9">
        <f t="shared" si="1"/>
        <v>534860.28999999911</v>
      </c>
      <c r="H43" s="13">
        <v>0</v>
      </c>
    </row>
    <row r="44" spans="1:8" x14ac:dyDescent="0.2">
      <c r="A44" s="4" t="s">
        <v>49</v>
      </c>
      <c r="B44" s="5">
        <v>53045</v>
      </c>
      <c r="C44" s="5">
        <v>103112.42</v>
      </c>
      <c r="D44" s="5">
        <f t="shared" si="0"/>
        <v>156157.41999999998</v>
      </c>
      <c r="E44" s="5">
        <v>6568.1</v>
      </c>
      <c r="F44" s="5">
        <v>6568.1</v>
      </c>
      <c r="G44" s="5">
        <f t="shared" si="1"/>
        <v>149589.31999999998</v>
      </c>
      <c r="H44" s="6">
        <v>5100</v>
      </c>
    </row>
    <row r="45" spans="1:8" x14ac:dyDescent="0.2">
      <c r="A45" s="14" t="s">
        <v>50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3556740.81</v>
      </c>
      <c r="D47" s="5">
        <f t="shared" si="0"/>
        <v>3556740.81</v>
      </c>
      <c r="E47" s="5">
        <v>3361667.24</v>
      </c>
      <c r="F47" s="5">
        <v>3361667.24</v>
      </c>
      <c r="G47" s="5">
        <f t="shared" si="1"/>
        <v>195073.56999999983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159220.76999999999</v>
      </c>
      <c r="C49" s="5">
        <v>534573.94999999995</v>
      </c>
      <c r="D49" s="5">
        <f t="shared" si="0"/>
        <v>693794.72</v>
      </c>
      <c r="E49" s="5">
        <v>503597.32</v>
      </c>
      <c r="F49" s="5">
        <v>503597.32</v>
      </c>
      <c r="G49" s="5">
        <f t="shared" si="1"/>
        <v>190197.39999999997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8021860.6299999999</v>
      </c>
      <c r="D53" s="9">
        <f t="shared" si="0"/>
        <v>8021860.6299999999</v>
      </c>
      <c r="E53" s="9">
        <f>SUM(E54:E56)</f>
        <v>5821122.3099999996</v>
      </c>
      <c r="F53" s="9">
        <f>SUM(F54:F56)</f>
        <v>5821122.3099999996</v>
      </c>
      <c r="G53" s="9">
        <f t="shared" si="1"/>
        <v>2200738.3200000003</v>
      </c>
      <c r="H53" s="13">
        <v>0</v>
      </c>
    </row>
    <row r="54" spans="1:8" x14ac:dyDescent="0.2">
      <c r="A54" s="14" t="s">
        <v>58</v>
      </c>
      <c r="B54" s="5">
        <v>0</v>
      </c>
      <c r="C54" s="5">
        <v>4181292.35</v>
      </c>
      <c r="D54" s="5">
        <f t="shared" si="0"/>
        <v>4181292.35</v>
      </c>
      <c r="E54" s="5">
        <v>2612716.7599999998</v>
      </c>
      <c r="F54" s="5">
        <v>2612716.7599999998</v>
      </c>
      <c r="G54" s="5">
        <f t="shared" si="1"/>
        <v>1568575.5900000003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3721747.65</v>
      </c>
      <c r="D55" s="5">
        <f t="shared" si="0"/>
        <v>3721747.65</v>
      </c>
      <c r="E55" s="5">
        <v>3208405.55</v>
      </c>
      <c r="F55" s="5">
        <v>3208405.55</v>
      </c>
      <c r="G55" s="5">
        <f t="shared" si="1"/>
        <v>513342.10000000009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118820.63</v>
      </c>
      <c r="D56" s="5">
        <f t="shared" si="0"/>
        <v>118820.63</v>
      </c>
      <c r="E56" s="5">
        <v>0</v>
      </c>
      <c r="F56" s="5">
        <v>0</v>
      </c>
      <c r="G56" s="5">
        <f t="shared" si="1"/>
        <v>118820.63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55011483.000000007</v>
      </c>
      <c r="C77" s="11">
        <f t="shared" si="4"/>
        <v>21022152.41</v>
      </c>
      <c r="D77" s="11">
        <f t="shared" si="4"/>
        <v>76033635.409999996</v>
      </c>
      <c r="E77" s="11">
        <f t="shared" si="4"/>
        <v>55658223.609999999</v>
      </c>
      <c r="F77" s="11">
        <f t="shared" si="4"/>
        <v>55630245.269999996</v>
      </c>
      <c r="G77" s="11">
        <f t="shared" si="4"/>
        <v>20375411.800000004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2024-10-29T20:06:44Z</cp:lastPrinted>
  <dcterms:created xsi:type="dcterms:W3CDTF">2014-02-10T03:37:14Z</dcterms:created>
  <dcterms:modified xsi:type="dcterms:W3CDTF">2024-10-30T21:30:15Z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